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8_{D6C35A11-1A3D-45D8-9031-B1C0E0A1965A}"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1" i="1" l="1"/>
  <c r="BL11" i="1"/>
  <c r="BL13" i="1" s="1"/>
  <c r="BM10" i="1"/>
  <c r="BM13" i="1" l="1"/>
  <c r="BK13" i="1"/>
  <c r="BJ13" i="1" l="1"/>
</calcChain>
</file>

<file path=xl/sharedStrings.xml><?xml version="1.0" encoding="utf-8"?>
<sst xmlns="http://schemas.openxmlformats.org/spreadsheetml/2006/main" count="139" uniqueCount="51">
  <si>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</si>
  <si>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</si>
  <si>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</si>
  <si>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</si>
  <si>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</si>
  <si>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</si>
  <si>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</si>
  <si>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</si>
  <si>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</si>
  <si>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</si>
  <si>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</si>
  <si>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</si>
  <si>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</si>
  <si>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</si>
  <si>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</si>
  <si>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</si>
  <si>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</si>
  <si>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</si>
  <si>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</si>
  <si>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</si>
  <si>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</si>
  <si>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</si>
  <si>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</si>
  <si>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</si>
  <si>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</si>
  <si>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</si>
  <si>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</si>
  <si>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</si>
  <si>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</si>
  <si>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</si>
  <si>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</si>
  <si>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</si>
  <si>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</si>
  <si>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</si>
  <si>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</si>
  <si>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</si>
  <si>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</si>
  <si>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</si>
  <si>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</si>
  <si>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</si>
  <si>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</si>
  <si>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</si>
  <si>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</si>
  <si>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</si>
  <si>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t>Calendar lansări apeluri de selecție 2021</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</si>
  <si>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t>
    </r>
  </si>
  <si>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</si>
  <si>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</si>
  <si>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</si>
  <si>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60/05.03.20201 proiectul depus in cadrul sesiuni 15.06.2020 - 31.07.2020 a fost reetras, valoarea ramasa fiinnd de 50.000 euro</t>
    </r>
  </si>
  <si>
    <t>Nr.161/06.05.2021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</si>
</sst>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43" fontId="13" fillId="0" borderId="0" applyFont="0" applyFill="0" applyBorder="0" applyAlignment="0" applyProtection="0"/>
  </cellStyleXfs>
  <cellXfs count="87">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43"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0" fontId="12" fillId="4" borderId="0" xfId="0" applyFont="1" applyFill="1"/>
    <xf numFmtId="4" fontId="12" fillId="4" borderId="4" xfId="0" applyNumberFormat="1"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8" fillId="4" borderId="16" xfId="0" applyFont="1" applyFill="1" applyBorder="1" applyAlignment="1">
      <alignment horizontal="center" wrapText="1"/>
    </xf>
    <xf numFmtId="0" fontId="8" fillId="4" borderId="25" xfId="0" applyFont="1" applyFill="1" applyBorder="1" applyAlignment="1">
      <alignment horizont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7"/>
  <sheetViews>
    <sheetView tabSelected="1" view="pageBreakPreview" zoomScale="53" zoomScaleNormal="60" workbookViewId="0">
      <selection activeCell="A2" sqref="A2"/>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61" width="14.5546875" style="15" customWidth="1"/>
    <col min="62" max="62" width="16.6640625" style="15" customWidth="1"/>
    <col min="63" max="63" width="10.88671875" style="15" customWidth="1"/>
    <col min="64" max="64" width="11.5546875" style="15" customWidth="1"/>
    <col min="65" max="65" width="14.6640625" style="15" customWidth="1"/>
    <col min="66" max="66" width="77.88671875" style="15" customWidth="1"/>
    <col min="67" max="67" width="8.88671875" style="15"/>
    <col min="68" max="68" width="11.5546875" style="15" bestFit="1" customWidth="1"/>
    <col min="69" max="16384" width="8.88671875" style="15"/>
  </cols>
  <sheetData>
    <row r="1" spans="1:68" x14ac:dyDescent="0.3">
      <c r="A1" s="15" t="s">
        <v>35</v>
      </c>
    </row>
    <row r="2" spans="1:68" x14ac:dyDescent="0.3">
      <c r="A2" s="15" t="s">
        <v>50</v>
      </c>
    </row>
    <row r="3" spans="1:68" ht="18" x14ac:dyDescent="0.35">
      <c r="B3" s="16" t="s">
        <v>44</v>
      </c>
    </row>
    <row r="5" spans="1:68" ht="15" thickBot="1" x14ac:dyDescent="0.35"/>
    <row r="6" spans="1:68" x14ac:dyDescent="0.3">
      <c r="A6" s="68" t="s">
        <v>8</v>
      </c>
      <c r="B6" s="70" t="s">
        <v>9</v>
      </c>
      <c r="C6" s="70" t="s">
        <v>10</v>
      </c>
      <c r="D6" s="72"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21</v>
      </c>
      <c r="AV6" s="20" t="s">
        <v>22</v>
      </c>
      <c r="AW6" s="20" t="s">
        <v>12</v>
      </c>
      <c r="AX6" s="20" t="s">
        <v>13</v>
      </c>
      <c r="AY6" s="20" t="s">
        <v>14</v>
      </c>
      <c r="AZ6" s="39" t="s">
        <v>15</v>
      </c>
      <c r="BA6" s="39" t="s">
        <v>16</v>
      </c>
      <c r="BB6" s="39" t="s">
        <v>17</v>
      </c>
      <c r="BC6" s="39" t="s">
        <v>18</v>
      </c>
      <c r="BD6" s="39" t="s">
        <v>19</v>
      </c>
      <c r="BE6" s="39" t="s">
        <v>20</v>
      </c>
      <c r="BF6" s="40" t="s">
        <v>21</v>
      </c>
      <c r="BG6" s="40" t="s">
        <v>22</v>
      </c>
      <c r="BH6" s="40" t="s">
        <v>23</v>
      </c>
      <c r="BI6" s="20" t="s">
        <v>12</v>
      </c>
      <c r="BJ6" s="62" t="s">
        <v>24</v>
      </c>
      <c r="BK6" s="85" t="s">
        <v>34</v>
      </c>
      <c r="BL6" s="64" t="s">
        <v>25</v>
      </c>
      <c r="BM6" s="66" t="s">
        <v>26</v>
      </c>
      <c r="BN6" s="55" t="s">
        <v>27</v>
      </c>
    </row>
    <row r="7" spans="1:68" ht="52.5" customHeight="1" x14ac:dyDescent="0.3">
      <c r="A7" s="69"/>
      <c r="B7" s="71"/>
      <c r="C7" s="71"/>
      <c r="D7" s="73"/>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42</v>
      </c>
      <c r="AX7" s="24" t="s">
        <v>42</v>
      </c>
      <c r="AY7" s="24" t="s">
        <v>42</v>
      </c>
      <c r="AZ7" s="24" t="s">
        <v>42</v>
      </c>
      <c r="BA7" s="24" t="s">
        <v>42</v>
      </c>
      <c r="BB7" s="24" t="s">
        <v>42</v>
      </c>
      <c r="BC7" s="24" t="s">
        <v>42</v>
      </c>
      <c r="BD7" s="24" t="s">
        <v>42</v>
      </c>
      <c r="BE7" s="24" t="s">
        <v>43</v>
      </c>
      <c r="BF7" s="24" t="s">
        <v>43</v>
      </c>
      <c r="BG7" s="24" t="s">
        <v>43</v>
      </c>
      <c r="BH7" s="24" t="s">
        <v>43</v>
      </c>
      <c r="BI7" s="24" t="s">
        <v>43</v>
      </c>
      <c r="BJ7" s="63"/>
      <c r="BK7" s="86"/>
      <c r="BL7" s="65"/>
      <c r="BM7" s="67"/>
      <c r="BN7" s="56"/>
    </row>
    <row r="8" spans="1:68" ht="250.2" customHeight="1" x14ac:dyDescent="0.3">
      <c r="A8" s="74">
        <v>118</v>
      </c>
      <c r="B8" s="77" t="s">
        <v>0</v>
      </c>
      <c r="C8" s="80" t="s">
        <v>1</v>
      </c>
      <c r="D8" s="83" t="s">
        <v>37</v>
      </c>
      <c r="E8" s="57">
        <v>1534103.27</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52">
        <v>228578.1</v>
      </c>
      <c r="BG8" s="52"/>
      <c r="BH8" s="52"/>
      <c r="BI8" s="53"/>
      <c r="BJ8" s="54">
        <v>633578.1</v>
      </c>
      <c r="BK8" s="47"/>
      <c r="BL8" s="25">
        <v>11</v>
      </c>
      <c r="BM8" s="26">
        <v>495000</v>
      </c>
      <c r="BN8" s="12" t="s">
        <v>45</v>
      </c>
    </row>
    <row r="9" spans="1:68" ht="213.75" customHeight="1" x14ac:dyDescent="0.3">
      <c r="A9" s="75"/>
      <c r="B9" s="78"/>
      <c r="C9" s="81"/>
      <c r="D9" s="84"/>
      <c r="E9" s="58"/>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7"/>
      <c r="AQ9" s="27"/>
      <c r="AR9" s="11"/>
      <c r="AS9" s="14"/>
      <c r="AT9" s="11"/>
      <c r="AU9" s="11"/>
      <c r="AV9" s="14">
        <v>69812</v>
      </c>
      <c r="AW9" s="14"/>
      <c r="AX9" s="14"/>
      <c r="AY9" s="14"/>
      <c r="AZ9" s="14"/>
      <c r="BA9" s="14"/>
      <c r="BB9" s="14"/>
      <c r="BC9" s="14"/>
      <c r="BD9" s="14"/>
      <c r="BE9" s="14"/>
      <c r="BF9" s="43"/>
      <c r="BG9" s="43"/>
      <c r="BH9" s="43"/>
      <c r="BI9" s="41"/>
      <c r="BJ9" s="54">
        <v>98494</v>
      </c>
      <c r="BK9" s="47"/>
      <c r="BL9" s="25">
        <v>1</v>
      </c>
      <c r="BM9" s="26">
        <v>99935</v>
      </c>
      <c r="BN9" s="48" t="s">
        <v>46</v>
      </c>
    </row>
    <row r="10" spans="1:68" ht="210" customHeight="1" x14ac:dyDescent="0.3">
      <c r="A10" s="75"/>
      <c r="B10" s="78"/>
      <c r="C10" s="81"/>
      <c r="D10" s="84"/>
      <c r="E10" s="58"/>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7"/>
      <c r="AQ10" s="27"/>
      <c r="AR10" s="10"/>
      <c r="AS10" s="10"/>
      <c r="AT10" s="10"/>
      <c r="AU10" s="10"/>
      <c r="AV10" s="10"/>
      <c r="AW10" s="10"/>
      <c r="AX10" s="10"/>
      <c r="AY10" s="10"/>
      <c r="AZ10" s="10"/>
      <c r="BA10" s="10"/>
      <c r="BB10" s="10"/>
      <c r="BC10" s="10"/>
      <c r="BD10" s="10"/>
      <c r="BE10" s="10"/>
      <c r="BF10" s="43"/>
      <c r="BG10" s="43"/>
      <c r="BH10" s="43"/>
      <c r="BI10" s="43"/>
      <c r="BJ10" s="54">
        <v>277888</v>
      </c>
      <c r="BK10" s="47"/>
      <c r="BL10" s="48">
        <v>3</v>
      </c>
      <c r="BM10" s="49">
        <f>100472+181064</f>
        <v>281536</v>
      </c>
      <c r="BN10" s="12" t="s">
        <v>47</v>
      </c>
    </row>
    <row r="11" spans="1:68" ht="340.2" customHeight="1" x14ac:dyDescent="0.3">
      <c r="A11" s="75"/>
      <c r="B11" s="78"/>
      <c r="C11" s="81"/>
      <c r="D11" s="84"/>
      <c r="E11" s="58"/>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7"/>
      <c r="AQ11" s="27"/>
      <c r="AR11" s="11"/>
      <c r="AS11" s="14">
        <v>126625.17</v>
      </c>
      <c r="AT11" s="14">
        <v>126625.17</v>
      </c>
      <c r="AU11" s="11"/>
      <c r="AV11" s="14"/>
      <c r="AW11" s="14"/>
      <c r="AX11" s="14">
        <v>166014.17000000001</v>
      </c>
      <c r="AY11" s="14"/>
      <c r="AZ11" s="14"/>
      <c r="BA11" s="14"/>
      <c r="BB11" s="14"/>
      <c r="BC11" s="14"/>
      <c r="BD11" s="14"/>
      <c r="BE11" s="14"/>
      <c r="BF11" s="43"/>
      <c r="BG11" s="43"/>
      <c r="BH11" s="43"/>
      <c r="BI11" s="43"/>
      <c r="BJ11" s="54">
        <v>374143</v>
      </c>
      <c r="BK11" s="47"/>
      <c r="BL11" s="48">
        <f>7+1+2</f>
        <v>10</v>
      </c>
      <c r="BM11" s="49">
        <f>260325+44004+110406</f>
        <v>414735</v>
      </c>
      <c r="BN11" s="12" t="s">
        <v>48</v>
      </c>
      <c r="BP11" s="28"/>
    </row>
    <row r="12" spans="1:68" ht="252.6" customHeight="1" x14ac:dyDescent="0.3">
      <c r="A12" s="76"/>
      <c r="B12" s="79"/>
      <c r="C12" s="82"/>
      <c r="D12" s="84"/>
      <c r="E12" s="59"/>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7"/>
      <c r="AQ12" s="27"/>
      <c r="AR12" s="14">
        <v>157978.22</v>
      </c>
      <c r="AS12" s="11"/>
      <c r="AT12" s="11"/>
      <c r="AU12" s="11"/>
      <c r="AV12" s="14"/>
      <c r="AW12" s="14"/>
      <c r="AX12" s="14">
        <v>107978.22</v>
      </c>
      <c r="AY12" s="14"/>
      <c r="AZ12" s="14"/>
      <c r="BA12" s="14"/>
      <c r="BB12" s="14"/>
      <c r="BC12" s="14"/>
      <c r="BD12" s="14"/>
      <c r="BE12" s="14"/>
      <c r="BF12" s="43">
        <v>50000</v>
      </c>
      <c r="BG12" s="27"/>
      <c r="BI12" s="43">
        <v>50000</v>
      </c>
      <c r="BJ12" s="54">
        <v>150000</v>
      </c>
      <c r="BK12" s="47"/>
      <c r="BL12" s="50">
        <v>3</v>
      </c>
      <c r="BM12" s="51">
        <v>150000</v>
      </c>
      <c r="BN12" s="13" t="s">
        <v>49</v>
      </c>
    </row>
    <row r="13" spans="1:68" x14ac:dyDescent="0.3">
      <c r="A13" s="29"/>
      <c r="B13" s="30" t="s">
        <v>7</v>
      </c>
      <c r="C13" s="31"/>
      <c r="D13" s="32"/>
      <c r="E13" s="33"/>
      <c r="F13" s="34"/>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27"/>
      <c r="AQ13" s="27"/>
      <c r="AR13" s="27"/>
      <c r="AS13" s="36"/>
      <c r="AT13" s="36"/>
      <c r="AU13" s="36"/>
      <c r="AV13" s="36"/>
      <c r="AW13" s="38"/>
      <c r="AX13" s="38"/>
      <c r="AY13" s="38"/>
      <c r="AZ13" s="38"/>
      <c r="BA13" s="38"/>
      <c r="BB13" s="38"/>
      <c r="BC13" s="38"/>
      <c r="BD13" s="38"/>
      <c r="BE13" s="38"/>
      <c r="BF13" s="38"/>
      <c r="BG13" s="38"/>
      <c r="BH13" s="38"/>
      <c r="BI13" s="44"/>
      <c r="BJ13" s="45">
        <f>SUM(BJ8:BJ12)</f>
        <v>1534103.1</v>
      </c>
      <c r="BK13" s="42">
        <f>SUM(BK8:BK12)</f>
        <v>0</v>
      </c>
      <c r="BL13" s="46">
        <f>SUM(BL8:BL12)</f>
        <v>28</v>
      </c>
      <c r="BM13" s="42">
        <f>SUM(BM8:BM12)</f>
        <v>1441206</v>
      </c>
      <c r="BN13" s="27"/>
    </row>
    <row r="15" spans="1:68" x14ac:dyDescent="0.3">
      <c r="N15" s="37" t="s">
        <v>38</v>
      </c>
      <c r="Q15" s="15" t="s">
        <v>39</v>
      </c>
    </row>
    <row r="16" spans="1:68" x14ac:dyDescent="0.3">
      <c r="F16" s="60" t="s">
        <v>40</v>
      </c>
      <c r="G16" s="61"/>
      <c r="H16" s="61"/>
      <c r="I16" s="61"/>
      <c r="J16" s="61"/>
      <c r="K16" s="61"/>
      <c r="L16" s="61"/>
      <c r="M16" s="61"/>
      <c r="N16" s="61"/>
      <c r="BM16" s="27"/>
    </row>
    <row r="17" spans="28:28" x14ac:dyDescent="0.3">
      <c r="AB17" s="28"/>
    </row>
  </sheetData>
  <mergeCells count="15">
    <mergeCell ref="A6:A7"/>
    <mergeCell ref="B6:B7"/>
    <mergeCell ref="C6:C7"/>
    <mergeCell ref="D6:D7"/>
    <mergeCell ref="A8:A12"/>
    <mergeCell ref="B8:B12"/>
    <mergeCell ref="C8:C12"/>
    <mergeCell ref="D8:D12"/>
    <mergeCell ref="BN6:BN7"/>
    <mergeCell ref="E8:E12"/>
    <mergeCell ref="F16:N16"/>
    <mergeCell ref="BJ6:BJ7"/>
    <mergeCell ref="BL6:BL7"/>
    <mergeCell ref="BM6:BM7"/>
    <mergeCell ref="BK6:BK7"/>
  </mergeCells>
  <conditionalFormatting sqref="BK6">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K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K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K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K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K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2"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BK6</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BK8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BK9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BK10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BK11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BK12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2021-06-30T10:18:20Z</dcterms:modified>
</cp:coreProperties>
</file>