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4608E253-6BCD-4AEB-A36D-198912081A1E}" xr6:coauthVersionLast="47" xr6:coauthVersionMax="47" xr10:uidLastSave="{00000000-0000-0000-0000-000000000000}"/>
  <bookViews>
    <workbookView xWindow="-108" yWindow="-108" windowWidth="23256" windowHeight="12576" xr2:uid="{00000000-000D-0000-FFFF-FFFF00000000}"/>
  </bookViews>
  <sheets>
    <sheet name="FEADR" sheetId="1" r:id="rId1"/>
    <sheet name="EUR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2" l="1"/>
  <c r="S9" i="2"/>
  <c r="R9" i="2"/>
  <c r="Q9" i="2"/>
  <c r="E8" i="2" s="1"/>
  <c r="BG11" i="1" l="1"/>
  <c r="BF11" i="1"/>
  <c r="BF13" i="1" s="1"/>
  <c r="BG10" i="1"/>
  <c r="BG13" i="1" l="1"/>
  <c r="BE13" i="1"/>
  <c r="BD13" i="1" l="1"/>
</calcChain>
</file>

<file path=xl/sharedStrings.xml><?xml version="1.0" encoding="utf-8"?>
<sst xmlns="http://schemas.openxmlformats.org/spreadsheetml/2006/main" count="169" uniqueCount="62">
  <si>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</si>
  <si>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</si>
  <si>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</si>
  <si>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</si>
  <si>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</si>
  <si>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</si>
  <si>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</si>
  <si>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</si>
  <si>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</si>
  <si>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</si>
  <si>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</si>
  <si>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</si>
  <si>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</si>
  <si>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</si>
  <si>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</si>
  <si>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</si>
  <si>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</si>
  <si>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</si>
  <si>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</si>
  <si>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</si>
  <si>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</si>
  <si>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</si>
  <si>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</si>
  <si>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</si>
  <si>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</si>
  <si>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</si>
  <si>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</si>
  <si>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</si>
  <si>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</si>
  <si>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</si>
  <si>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</si>
  <si>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</si>
  <si>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</si>
  <si>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</si>
  <si>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</si>
  <si>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</si>
  <si>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</si>
  <si>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</si>
  <si>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</si>
  <si>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</si>
  <si>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</si>
  <si>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</si>
  <si>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</si>
  <si>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</si>
  <si>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</si>
  <si>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</si>
  <si>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</si>
  <si>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</si>
  <si>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t>
    </r>
  </si>
  <si>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</si>
  <si>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</si>
  <si>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Calendar lansări apeluri de selecție 2022
- Finanțare EURI -</t>
  </si>
  <si>
    <t>Alocarea Financiară a SDL 
19.2 EURI</t>
  </si>
  <si>
    <t>Total Sumă Lansată  pe Măsuri
EURI</t>
  </si>
  <si>
    <t>Conform Notei MADR nr.201553/23.08.2022 de aprobare a propunerii de modificare a SDL nr.1/2022, administrativa, a fost alocata din fondurile EURI pe tranzitie suma de 87.276,65 euro, pentru care se va deschide apel de selectie in perioada urmatoare.</t>
  </si>
  <si>
    <t>Nr. proiecte selectate la nivelul GAL 
EURI</t>
  </si>
  <si>
    <t>Valoarea nerambursabila a proiectelor selectate
EURI</t>
  </si>
  <si>
    <t>Nr. Crt</t>
  </si>
  <si>
    <t>Nr. 35/03.02.2023</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</si>
  <si>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sz val="11"/>
        <rFont val="Calibri"/>
        <family val="2"/>
        <scheme val="minor"/>
      </rPr>
      <t xml:space="preserve">Raportului de selectie 225/18.06.2021 au fost slectate 5 proiecte in valoare de 225.000 euro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Raportului de selectie 69 / 13.02.2023 au fost slectate 2 proiecte in valoare de 90.000 euro. </t>
    </r>
  </si>
  <si>
    <t>Calendar lansări apeluri de selecție 2023</t>
  </si>
  <si>
    <t>Nr.  169 / 22.03.2023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</si>
</sst>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2">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14" fillId="4" borderId="4" xfId="0" applyFont="1" applyFill="1" applyBorder="1" applyAlignment="1">
      <alignment vertical="center" wrapText="1"/>
    </xf>
    <xf numFmtId="4" fontId="14" fillId="4" borderId="4" xfId="0" applyNumberFormat="1" applyFont="1" applyFill="1" applyBorder="1" applyAlignment="1">
      <alignment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13" fillId="4" borderId="26" xfId="0"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7"/>
  <sheetViews>
    <sheetView tabSelected="1" view="pageBreakPreview" zoomScale="60" zoomScaleNormal="60" workbookViewId="0">
      <selection activeCell="A2" sqref="A2"/>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55" width="14.5546875" style="15" customWidth="1"/>
    <col min="56" max="56" width="27" style="15" bestFit="1" customWidth="1"/>
    <col min="57" max="57" width="10.88671875" style="15" customWidth="1"/>
    <col min="58" max="58" width="11.5546875" style="15" customWidth="1"/>
    <col min="59" max="59" width="14.6640625" style="15" customWidth="1"/>
    <col min="60" max="60" width="86.6640625" style="15" customWidth="1"/>
    <col min="61" max="61" width="8.88671875" style="15"/>
    <col min="62" max="62" width="11.5546875" style="15" bestFit="1" customWidth="1"/>
    <col min="63" max="16384" width="8.88671875" style="15"/>
  </cols>
  <sheetData>
    <row r="1" spans="1:62" x14ac:dyDescent="0.3">
      <c r="A1" s="15" t="s">
        <v>35</v>
      </c>
    </row>
    <row r="2" spans="1:62" x14ac:dyDescent="0.3">
      <c r="A2" s="15" t="s">
        <v>61</v>
      </c>
    </row>
    <row r="3" spans="1:62" ht="18" x14ac:dyDescent="0.35">
      <c r="B3" s="16" t="s">
        <v>60</v>
      </c>
    </row>
    <row r="5" spans="1:62" ht="15" thickBot="1" x14ac:dyDescent="0.35"/>
    <row r="6" spans="1:62" x14ac:dyDescent="0.3">
      <c r="A6" s="96" t="s">
        <v>8</v>
      </c>
      <c r="B6" s="98" t="s">
        <v>9</v>
      </c>
      <c r="C6" s="98" t="s">
        <v>10</v>
      </c>
      <c r="D6" s="100"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22</v>
      </c>
      <c r="AV6" s="20" t="s">
        <v>13</v>
      </c>
      <c r="AW6" s="41" t="s">
        <v>21</v>
      </c>
      <c r="AX6" s="41" t="s">
        <v>20</v>
      </c>
      <c r="AY6" s="41" t="s">
        <v>23</v>
      </c>
      <c r="AZ6" s="41" t="s">
        <v>17</v>
      </c>
      <c r="BA6" s="41" t="s">
        <v>18</v>
      </c>
      <c r="BB6" s="41" t="s">
        <v>19</v>
      </c>
      <c r="BC6" s="41" t="s">
        <v>23</v>
      </c>
      <c r="BD6" s="90" t="s">
        <v>24</v>
      </c>
      <c r="BE6" s="22"/>
      <c r="BF6" s="92" t="s">
        <v>25</v>
      </c>
      <c r="BG6" s="94" t="s">
        <v>26</v>
      </c>
      <c r="BH6" s="83" t="s">
        <v>27</v>
      </c>
    </row>
    <row r="7" spans="1:62" ht="52.5" customHeight="1" x14ac:dyDescent="0.3">
      <c r="A7" s="97"/>
      <c r="B7" s="99"/>
      <c r="C7" s="99"/>
      <c r="D7" s="101"/>
      <c r="E7" s="23" t="s">
        <v>28</v>
      </c>
      <c r="F7" s="24" t="s">
        <v>29</v>
      </c>
      <c r="G7" s="25" t="s">
        <v>30</v>
      </c>
      <c r="H7" s="25" t="s">
        <v>30</v>
      </c>
      <c r="I7" s="25" t="s">
        <v>31</v>
      </c>
      <c r="J7" s="25" t="s">
        <v>31</v>
      </c>
      <c r="K7" s="25" t="s">
        <v>31</v>
      </c>
      <c r="L7" s="25" t="s">
        <v>31</v>
      </c>
      <c r="M7" s="25" t="s">
        <v>31</v>
      </c>
      <c r="N7" s="25" t="s">
        <v>31</v>
      </c>
      <c r="O7" s="25" t="s">
        <v>32</v>
      </c>
      <c r="P7" s="25" t="s">
        <v>32</v>
      </c>
      <c r="Q7" s="25" t="s">
        <v>32</v>
      </c>
      <c r="R7" s="25" t="s">
        <v>32</v>
      </c>
      <c r="S7" s="25" t="s">
        <v>32</v>
      </c>
      <c r="T7" s="25" t="s">
        <v>32</v>
      </c>
      <c r="U7" s="25" t="s">
        <v>32</v>
      </c>
      <c r="V7" s="25" t="s">
        <v>32</v>
      </c>
      <c r="W7" s="25" t="s">
        <v>32</v>
      </c>
      <c r="X7" s="25" t="s">
        <v>32</v>
      </c>
      <c r="Y7" s="25" t="s">
        <v>32</v>
      </c>
      <c r="Z7" s="25" t="s">
        <v>32</v>
      </c>
      <c r="AA7" s="25" t="s">
        <v>33</v>
      </c>
      <c r="AB7" s="25" t="s">
        <v>33</v>
      </c>
      <c r="AC7" s="25" t="s">
        <v>33</v>
      </c>
      <c r="AD7" s="25" t="s">
        <v>33</v>
      </c>
      <c r="AE7" s="25" t="s">
        <v>33</v>
      </c>
      <c r="AF7" s="25" t="s">
        <v>33</v>
      </c>
      <c r="AG7" s="25"/>
      <c r="AH7" s="25" t="s">
        <v>33</v>
      </c>
      <c r="AI7" s="25" t="s">
        <v>33</v>
      </c>
      <c r="AJ7" s="25" t="s">
        <v>33</v>
      </c>
      <c r="AK7" s="25" t="s">
        <v>33</v>
      </c>
      <c r="AL7" s="25" t="s">
        <v>33</v>
      </c>
      <c r="AM7" s="25" t="s">
        <v>33</v>
      </c>
      <c r="AN7" s="25" t="s">
        <v>33</v>
      </c>
      <c r="AO7" s="25" t="s">
        <v>33</v>
      </c>
      <c r="AP7" s="25" t="s">
        <v>33</v>
      </c>
      <c r="AQ7" s="25" t="s">
        <v>33</v>
      </c>
      <c r="AR7" s="25" t="s">
        <v>33</v>
      </c>
      <c r="AS7" s="25" t="s">
        <v>33</v>
      </c>
      <c r="AT7" s="25" t="s">
        <v>42</v>
      </c>
      <c r="AU7" s="25" t="s">
        <v>42</v>
      </c>
      <c r="AV7" s="25" t="s">
        <v>42</v>
      </c>
      <c r="AW7" s="25" t="s">
        <v>43</v>
      </c>
      <c r="AX7" s="25" t="s">
        <v>45</v>
      </c>
      <c r="AY7" s="25" t="s">
        <v>45</v>
      </c>
      <c r="AZ7" s="25" t="s">
        <v>45</v>
      </c>
      <c r="BA7" s="25" t="s">
        <v>45</v>
      </c>
      <c r="BB7" s="25" t="s">
        <v>45</v>
      </c>
      <c r="BC7" s="25" t="s">
        <v>49</v>
      </c>
      <c r="BD7" s="91"/>
      <c r="BE7" s="26" t="s">
        <v>34</v>
      </c>
      <c r="BF7" s="93"/>
      <c r="BG7" s="95"/>
      <c r="BH7" s="84"/>
    </row>
    <row r="8" spans="1:62" ht="361.2" customHeight="1" x14ac:dyDescent="0.3">
      <c r="A8" s="102">
        <v>118</v>
      </c>
      <c r="B8" s="105" t="s">
        <v>0</v>
      </c>
      <c r="C8" s="108" t="s">
        <v>1</v>
      </c>
      <c r="D8" s="111" t="s">
        <v>37</v>
      </c>
      <c r="E8" s="85">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3">
        <v>228578.1</v>
      </c>
      <c r="AX8" s="53"/>
      <c r="AY8" s="53"/>
      <c r="BA8" s="53">
        <v>90000</v>
      </c>
      <c r="BB8" s="53"/>
      <c r="BC8" s="27"/>
      <c r="BD8" s="54">
        <v>720000</v>
      </c>
      <c r="BE8" s="48"/>
      <c r="BF8" s="27">
        <v>18</v>
      </c>
      <c r="BG8" s="28">
        <v>720000</v>
      </c>
      <c r="BH8" s="12" t="s">
        <v>59</v>
      </c>
    </row>
    <row r="9" spans="1:62" ht="213.75" customHeight="1" x14ac:dyDescent="0.3">
      <c r="A9" s="103"/>
      <c r="B9" s="106"/>
      <c r="C9" s="109"/>
      <c r="D9" s="112"/>
      <c r="E9" s="86"/>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9"/>
      <c r="AQ9" s="29"/>
      <c r="AR9" s="11"/>
      <c r="AS9" s="14"/>
      <c r="AT9" s="11"/>
      <c r="AU9" s="14">
        <v>69812</v>
      </c>
      <c r="AV9" s="14"/>
      <c r="AW9" s="44"/>
      <c r="AX9" s="44"/>
      <c r="AY9" s="44"/>
      <c r="AZ9" s="44"/>
      <c r="BA9" s="44"/>
      <c r="BB9" s="44"/>
      <c r="BC9" s="42"/>
      <c r="BD9" s="54">
        <v>98494</v>
      </c>
      <c r="BE9" s="48"/>
      <c r="BF9" s="27">
        <v>1</v>
      </c>
      <c r="BG9" s="28">
        <v>99935</v>
      </c>
      <c r="BH9" s="49" t="s">
        <v>44</v>
      </c>
    </row>
    <row r="10" spans="1:62" ht="210" customHeight="1" x14ac:dyDescent="0.3">
      <c r="A10" s="103"/>
      <c r="B10" s="106"/>
      <c r="C10" s="109"/>
      <c r="D10" s="112"/>
      <c r="E10" s="86"/>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9"/>
      <c r="AQ10" s="29"/>
      <c r="AR10" s="10"/>
      <c r="AS10" s="10"/>
      <c r="AT10" s="10"/>
      <c r="AU10" s="10"/>
      <c r="AV10" s="10"/>
      <c r="AW10" s="44"/>
      <c r="AX10" s="44"/>
      <c r="AY10" s="44"/>
      <c r="BA10" s="44"/>
      <c r="BB10" s="44"/>
      <c r="BC10" s="44"/>
      <c r="BD10" s="54">
        <v>277888</v>
      </c>
      <c r="BE10" s="48"/>
      <c r="BF10" s="49">
        <v>3</v>
      </c>
      <c r="BG10" s="50">
        <f>100472+181064</f>
        <v>281536</v>
      </c>
      <c r="BH10" s="12" t="s">
        <v>50</v>
      </c>
    </row>
    <row r="11" spans="1:62" ht="317.39999999999998" customHeight="1" x14ac:dyDescent="0.3">
      <c r="A11" s="103"/>
      <c r="B11" s="106"/>
      <c r="C11" s="109"/>
      <c r="D11" s="112"/>
      <c r="E11" s="86"/>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9"/>
      <c r="AQ11" s="29"/>
      <c r="AR11" s="11"/>
      <c r="AS11" s="14">
        <v>126625.17</v>
      </c>
      <c r="AT11" s="14">
        <v>126625.17</v>
      </c>
      <c r="AU11" s="14"/>
      <c r="AV11" s="14">
        <v>166014.17000000001</v>
      </c>
      <c r="AW11" s="44"/>
      <c r="AX11" s="44"/>
      <c r="AY11" s="44"/>
      <c r="BA11" s="44"/>
      <c r="BB11" s="44">
        <v>136279.16</v>
      </c>
      <c r="BD11" s="54">
        <v>510422.16</v>
      </c>
      <c r="BE11" s="48"/>
      <c r="BF11" s="49">
        <f>7+1+2</f>
        <v>10</v>
      </c>
      <c r="BG11" s="50">
        <f>260325+44004+110406</f>
        <v>414735</v>
      </c>
      <c r="BH11" s="12" t="s">
        <v>48</v>
      </c>
      <c r="BJ11" s="30"/>
    </row>
    <row r="12" spans="1:62" ht="302.39999999999998" customHeight="1" x14ac:dyDescent="0.3">
      <c r="A12" s="104"/>
      <c r="B12" s="107"/>
      <c r="C12" s="110"/>
      <c r="D12" s="112"/>
      <c r="E12" s="87"/>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9"/>
      <c r="AQ12" s="29"/>
      <c r="AR12" s="14">
        <v>157978.22</v>
      </c>
      <c r="AS12" s="11"/>
      <c r="AT12" s="11"/>
      <c r="AU12" s="14"/>
      <c r="AV12" s="14">
        <v>107978.22</v>
      </c>
      <c r="AW12" s="44">
        <v>50000</v>
      </c>
      <c r="AX12" s="44"/>
      <c r="AY12" s="44"/>
      <c r="AZ12" s="44"/>
      <c r="BA12" s="44"/>
      <c r="BB12" s="44"/>
      <c r="BC12" s="55" t="s">
        <v>46</v>
      </c>
      <c r="BD12" s="54">
        <v>150000</v>
      </c>
      <c r="BE12" s="48"/>
      <c r="BF12" s="51">
        <v>5</v>
      </c>
      <c r="BG12" s="52">
        <v>245357</v>
      </c>
      <c r="BH12" s="13" t="s">
        <v>47</v>
      </c>
    </row>
    <row r="13" spans="1:62" x14ac:dyDescent="0.3">
      <c r="A13" s="31"/>
      <c r="B13" s="32" t="s">
        <v>7</v>
      </c>
      <c r="C13" s="33"/>
      <c r="D13" s="34"/>
      <c r="E13" s="3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9"/>
      <c r="AQ13" s="29"/>
      <c r="AR13" s="29"/>
      <c r="AS13" s="38"/>
      <c r="AT13" s="38"/>
      <c r="AU13" s="38"/>
      <c r="AV13" s="40"/>
      <c r="AW13" s="40"/>
      <c r="AX13" s="40"/>
      <c r="AY13" s="40"/>
      <c r="AZ13" s="40"/>
      <c r="BA13" s="40"/>
      <c r="BB13" s="40"/>
      <c r="BC13" s="45"/>
      <c r="BD13" s="46">
        <f>SUM(BD8:BD12)</f>
        <v>1756804.16</v>
      </c>
      <c r="BE13" s="43">
        <f>SUM(BE8:BE12)</f>
        <v>0</v>
      </c>
      <c r="BF13" s="47">
        <f>SUM(BF8:BF12)</f>
        <v>37</v>
      </c>
      <c r="BG13" s="43">
        <f>SUM(BG8:BG12)</f>
        <v>1761563</v>
      </c>
      <c r="BH13" s="29"/>
    </row>
    <row r="15" spans="1:62" x14ac:dyDescent="0.3">
      <c r="N15" s="39" t="s">
        <v>38</v>
      </c>
      <c r="Q15" s="15" t="s">
        <v>39</v>
      </c>
    </row>
    <row r="16" spans="1:62" x14ac:dyDescent="0.3">
      <c r="F16" s="88" t="s">
        <v>40</v>
      </c>
      <c r="G16" s="89"/>
      <c r="H16" s="89"/>
      <c r="I16" s="89"/>
      <c r="J16" s="89"/>
      <c r="K16" s="89"/>
      <c r="L16" s="89"/>
      <c r="M16" s="89"/>
      <c r="N16" s="89"/>
      <c r="BG16" s="29"/>
    </row>
    <row r="17" spans="28:28" x14ac:dyDescent="0.3">
      <c r="AB17" s="30"/>
    </row>
  </sheetData>
  <mergeCells count="14">
    <mergeCell ref="A6:A7"/>
    <mergeCell ref="B6:B7"/>
    <mergeCell ref="C6:C7"/>
    <mergeCell ref="D6:D7"/>
    <mergeCell ref="A8:A12"/>
    <mergeCell ref="B8:B12"/>
    <mergeCell ref="C8:C12"/>
    <mergeCell ref="D8:D12"/>
    <mergeCell ref="BH6:BH7"/>
    <mergeCell ref="E8:E12"/>
    <mergeCell ref="F16:N16"/>
    <mergeCell ref="BD6:BD7"/>
    <mergeCell ref="BF6:BF7"/>
    <mergeCell ref="BG6:BG7"/>
  </mergeCells>
  <conditionalFormatting sqref="BE6:BE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E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E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E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E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E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paperSize="8" scale="39"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BE6:BE7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BE8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BE9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BE10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BE11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workbookViewId="0">
      <selection activeCell="B16" sqref="B16"/>
    </sheetView>
  </sheetViews>
  <sheetFormatPr defaultColWidth="8.88671875" defaultRowHeight="14.4" x14ac:dyDescent="0.3"/>
  <cols>
    <col min="1" max="1" width="4.33203125" style="58" customWidth="1"/>
    <col min="2" max="2" width="14.6640625" style="58" bestFit="1" customWidth="1"/>
    <col min="3" max="3" width="8.88671875" style="58"/>
    <col min="4" max="4" width="22.109375" style="58" customWidth="1"/>
    <col min="5" max="5" width="14" style="58" customWidth="1"/>
    <col min="6" max="6" width="8.88671875" style="58"/>
    <col min="7" max="13" width="9.109375" style="58" hidden="1" customWidth="1"/>
    <col min="14" max="14" width="12.33203125" style="58" customWidth="1"/>
    <col min="15" max="15" width="11.5546875" style="58" customWidth="1"/>
    <col min="16" max="16" width="12.44140625" style="58" customWidth="1"/>
    <col min="17" max="17" width="13.44140625" style="58" customWidth="1"/>
    <col min="18" max="18" width="10.88671875" style="58" customWidth="1"/>
    <col min="19" max="19" width="11.5546875" style="58" customWidth="1"/>
    <col min="20" max="20" width="14.6640625" style="58" customWidth="1"/>
    <col min="21" max="21" width="47.88671875" style="58" customWidth="1"/>
    <col min="22" max="22" width="8.88671875" style="58"/>
    <col min="23" max="23" width="11.5546875" style="58" bestFit="1" customWidth="1"/>
    <col min="24" max="16384" width="8.88671875" style="58"/>
  </cols>
  <sheetData>
    <row r="1" spans="1:21" x14ac:dyDescent="0.3">
      <c r="A1" s="114" t="s">
        <v>35</v>
      </c>
      <c r="B1" s="114"/>
      <c r="C1" s="114"/>
      <c r="D1" s="114"/>
      <c r="E1" s="114"/>
      <c r="F1" s="114"/>
      <c r="G1" s="114"/>
      <c r="H1" s="114"/>
      <c r="I1" s="114"/>
      <c r="J1" s="114"/>
      <c r="K1" s="114"/>
      <c r="L1" s="114"/>
      <c r="M1" s="114"/>
      <c r="N1" s="114"/>
      <c r="O1" s="114"/>
      <c r="P1" s="114"/>
      <c r="Q1" s="114"/>
    </row>
    <row r="2" spans="1:21" x14ac:dyDescent="0.3">
      <c r="A2" s="114" t="s">
        <v>58</v>
      </c>
      <c r="B2" s="114"/>
      <c r="C2" s="114"/>
      <c r="D2" s="114"/>
      <c r="E2" s="114"/>
      <c r="F2" s="114"/>
      <c r="G2" s="114"/>
      <c r="H2" s="114"/>
      <c r="I2" s="114"/>
      <c r="J2" s="114"/>
      <c r="K2" s="114"/>
      <c r="L2" s="114"/>
      <c r="M2" s="114"/>
      <c r="N2" s="114"/>
      <c r="O2" s="114"/>
      <c r="P2" s="114"/>
    </row>
    <row r="3" spans="1:21" ht="36.75" customHeight="1" x14ac:dyDescent="0.3">
      <c r="A3" s="115" t="s">
        <v>51</v>
      </c>
      <c r="B3" s="115"/>
      <c r="C3" s="115"/>
      <c r="D3" s="115"/>
      <c r="E3" s="115"/>
      <c r="F3" s="115"/>
      <c r="G3" s="115"/>
      <c r="H3" s="115"/>
      <c r="I3" s="115"/>
      <c r="J3" s="115"/>
      <c r="K3" s="115"/>
      <c r="L3" s="115"/>
      <c r="M3" s="115"/>
      <c r="N3" s="115"/>
      <c r="O3" s="115"/>
      <c r="P3" s="115"/>
      <c r="Q3" s="115"/>
      <c r="R3" s="115"/>
      <c r="S3" s="115"/>
      <c r="T3" s="115"/>
      <c r="U3" s="115"/>
    </row>
    <row r="5" spans="1:21" ht="15" thickBot="1" x14ac:dyDescent="0.35"/>
    <row r="6" spans="1:21" ht="28.8" x14ac:dyDescent="0.3">
      <c r="A6" s="116" t="s">
        <v>57</v>
      </c>
      <c r="B6" s="118" t="s">
        <v>9</v>
      </c>
      <c r="C6" s="118" t="s">
        <v>10</v>
      </c>
      <c r="D6" s="120" t="s">
        <v>11</v>
      </c>
      <c r="E6" s="122" t="s">
        <v>52</v>
      </c>
      <c r="F6" s="122" t="s">
        <v>29</v>
      </c>
      <c r="G6" s="80" t="s">
        <v>12</v>
      </c>
      <c r="H6" s="81" t="s">
        <v>13</v>
      </c>
      <c r="I6" s="81" t="s">
        <v>14</v>
      </c>
      <c r="J6" s="81" t="s">
        <v>15</v>
      </c>
      <c r="K6" s="81" t="s">
        <v>16</v>
      </c>
      <c r="L6" s="81" t="s">
        <v>17</v>
      </c>
      <c r="M6" s="81" t="s">
        <v>18</v>
      </c>
      <c r="N6" s="80" t="s">
        <v>19</v>
      </c>
      <c r="O6" s="80" t="s">
        <v>20</v>
      </c>
      <c r="P6" s="80" t="s">
        <v>21</v>
      </c>
      <c r="Q6" s="124" t="s">
        <v>53</v>
      </c>
      <c r="R6" s="126" t="s">
        <v>34</v>
      </c>
      <c r="S6" s="128" t="s">
        <v>55</v>
      </c>
      <c r="T6" s="130" t="s">
        <v>56</v>
      </c>
      <c r="U6" s="83" t="s">
        <v>27</v>
      </c>
    </row>
    <row r="7" spans="1:21" ht="57.6" x14ac:dyDescent="0.3">
      <c r="A7" s="117"/>
      <c r="B7" s="119"/>
      <c r="C7" s="119"/>
      <c r="D7" s="121"/>
      <c r="E7" s="123"/>
      <c r="F7" s="123"/>
      <c r="G7" s="82" t="s">
        <v>30</v>
      </c>
      <c r="H7" s="82" t="s">
        <v>30</v>
      </c>
      <c r="I7" s="82" t="s">
        <v>31</v>
      </c>
      <c r="J7" s="82" t="s">
        <v>31</v>
      </c>
      <c r="K7" s="82" t="s">
        <v>31</v>
      </c>
      <c r="L7" s="82" t="s">
        <v>31</v>
      </c>
      <c r="M7" s="82" t="s">
        <v>31</v>
      </c>
      <c r="N7" s="82" t="s">
        <v>45</v>
      </c>
      <c r="O7" s="82" t="s">
        <v>49</v>
      </c>
      <c r="P7" s="82" t="s">
        <v>49</v>
      </c>
      <c r="Q7" s="125"/>
      <c r="R7" s="127"/>
      <c r="S7" s="129"/>
      <c r="T7" s="131"/>
      <c r="U7" s="84"/>
    </row>
    <row r="8" spans="1:21" ht="106.5" customHeight="1" x14ac:dyDescent="0.3">
      <c r="A8" s="59">
        <v>118</v>
      </c>
      <c r="B8" s="60" t="s">
        <v>0</v>
      </c>
      <c r="C8" s="57" t="s">
        <v>1</v>
      </c>
      <c r="D8" s="56" t="s">
        <v>37</v>
      </c>
      <c r="E8" s="61">
        <f>Q9</f>
        <v>87286.65</v>
      </c>
      <c r="F8" s="60" t="s">
        <v>4</v>
      </c>
      <c r="G8" s="3"/>
      <c r="H8" s="3"/>
      <c r="I8" s="3"/>
      <c r="J8" s="3"/>
      <c r="K8" s="3"/>
      <c r="L8" s="3"/>
      <c r="M8" s="3"/>
      <c r="N8" s="62"/>
      <c r="P8" s="79">
        <v>87286.65</v>
      </c>
      <c r="Q8" s="79">
        <v>87286.65</v>
      </c>
      <c r="R8" s="63"/>
      <c r="S8" s="64"/>
      <c r="T8" s="65"/>
      <c r="U8" s="12" t="s">
        <v>54</v>
      </c>
    </row>
    <row r="9" spans="1:21" ht="15" thickBot="1" x14ac:dyDescent="0.35">
      <c r="A9" s="66"/>
      <c r="B9" s="67" t="s">
        <v>7</v>
      </c>
      <c r="C9" s="68"/>
      <c r="D9" s="69"/>
      <c r="E9" s="70"/>
      <c r="F9" s="71"/>
      <c r="G9" s="72"/>
      <c r="H9" s="72"/>
      <c r="I9" s="72"/>
      <c r="J9" s="72"/>
      <c r="K9" s="72"/>
      <c r="L9" s="72"/>
      <c r="M9" s="72"/>
      <c r="N9" s="73"/>
      <c r="O9" s="73"/>
      <c r="P9" s="74"/>
      <c r="Q9" s="75">
        <f>SUM(Q8:Q8)</f>
        <v>87286.65</v>
      </c>
      <c r="R9" s="76">
        <f>SUM(R8:R8)</f>
        <v>0</v>
      </c>
      <c r="S9" s="77">
        <f>SUM(S8:S8)</f>
        <v>0</v>
      </c>
      <c r="T9" s="76">
        <f>SUM(T8:T8)</f>
        <v>0</v>
      </c>
      <c r="U9" s="78"/>
    </row>
    <row r="12" spans="1:21" x14ac:dyDescent="0.3">
      <c r="F12" s="88" t="s">
        <v>40</v>
      </c>
      <c r="G12" s="113"/>
      <c r="H12" s="113"/>
      <c r="I12" s="113"/>
      <c r="J12" s="113"/>
      <c r="K12" s="113"/>
      <c r="L12" s="113"/>
      <c r="M12" s="113"/>
      <c r="T12" s="62"/>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FEADR</vt:lpstr>
      <vt:lpstr>EURI</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2023-01-11T07:16:46Z</cp:lastPrinted>
  <dcterms:created xsi:type="dcterms:W3CDTF">2019-01-07T10:29:21Z</dcterms:created>
  <dcterms:modified xsi:type="dcterms:W3CDTF">2023-03-22T08:19:03Z</dcterms:modified>
</cp:coreProperties>
</file>