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945F0487-8503-46FC-B970-CE75DA8F131B}" xr6:coauthVersionLast="47" xr6:coauthVersionMax="47" xr10:uidLastSave="{00000000-0000-0000-0000-000000000000}"/>
  <bookViews>
    <workbookView xWindow="-108" yWindow="-108" windowWidth="23256" windowHeight="12576"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11" i="1" l="1"/>
  <c r="BI11" i="1"/>
  <c r="BI13" i="1" s="1"/>
  <c r="BJ8" i="1"/>
  <c r="T9" i="2" l="1"/>
  <c r="S9" i="2"/>
  <c r="R9" i="2"/>
  <c r="Q9" i="2"/>
  <c r="E8" i="2" s="1"/>
  <c r="BJ10" i="1" l="1"/>
  <c r="BJ13" i="1" s="1"/>
  <c r="BH13" i="1" l="1"/>
  <c r="BG13" i="1" l="1"/>
</calcChain>
</file>

<file path=xl/sharedStrings.xml><?xml version="1.0" encoding="utf-8"?>
<sst xmlns="http://schemas.openxmlformats.org/spreadsheetml/2006/main" count="177" uniqueCount="63">
  <si>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</si>
  <si>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</si>
  <si>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</si>
  <si>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</si>
  <si>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</si>
  <si>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</si>
  <si>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</si>
  <si>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</si>
  <si>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</si>
  <si>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</si>
  <si>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</si>
  <si>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</si>
  <si>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</si>
  <si>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</si>
  <si>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</si>
  <si>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</si>
  <si>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</si>
  <si>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</si>
  <si>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</si>
  <si>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</si>
  <si>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</si>
  <si>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</si>
  <si>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</si>
  <si>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</si>
  <si>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</si>
  <si>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</si>
  <si>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</si>
  <si>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</si>
  <si>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</si>
  <si>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</si>
  <si>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</si>
  <si>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</si>
  <si>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</si>
  <si>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</si>
  <si>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</si>
  <si>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</si>
  <si>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</si>
  <si>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</si>
  <si>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</si>
  <si>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</si>
  <si>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</si>
  <si>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</si>
  <si>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</si>
  <si>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</si>
  <si>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</si>
  <si>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</si>
  <si>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</si>
  <si>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</si>
  <si>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</si>
  <si>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</si>
  <si>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</si>
  <si>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</si>
  <si>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</si>
  <si>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</si>
  <si>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</si>
  <si>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</si>
  <si>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Calendar lansări apeluri de selecție 2023
- Finanțare EURI -</t>
  </si>
  <si>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      Apelul 1/2023 s-a inchis in 07.07.2023, fara a se depune vreun proiect, urmand a fi deschisa o noua sesiune in luna Septembrie</t>
    </r>
  </si>
  <si>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
Conform Raportului de Selectie 395/27.07.2023, a fost selectat 1 proiect in valoare de 87.276 euro. Valoarea ramasa este de 0,65 euro.</t>
  </si>
  <si>
    <t>Suma ce  va fi Lansată (2024)</t>
  </si>
  <si>
    <t>Calendar lansări apeluri de selecție 2024</t>
  </si>
  <si>
    <t>Nr.  8 /08.01.2024</t>
  </si>
  <si>
    <t>Nr.  8 / 08.01.2024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</si>
</sst>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3">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4" fontId="12" fillId="4" borderId="0" xfId="0" applyNumberFormat="1" applyFont="1" applyFill="1" applyAlignment="1">
      <alignment horizontal="center" vertical="center"/>
    </xf>
    <xf numFmtId="0" fontId="12" fillId="4" borderId="26" xfId="0" applyFont="1" applyFill="1" applyBorder="1" applyAlignment="1">
      <alignment vertical="center" wrapText="1"/>
    </xf>
    <xf numFmtId="4" fontId="12" fillId="4" borderId="26" xfId="0" applyNumberFormat="1" applyFont="1" applyFill="1" applyBorder="1" applyAlignment="1">
      <alignment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2"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7"/>
  <sheetViews>
    <sheetView tabSelected="1" view="pageBreakPreview" zoomScale="55" zoomScaleNormal="60" zoomScaleSheetLayoutView="55" workbookViewId="0">
      <selection activeCell="N2" sqref="N2"/>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8" width="14.5546875" style="14" customWidth="1"/>
    <col min="59" max="59" width="18.109375" style="14" customWidth="1"/>
    <col min="60" max="60" width="10.88671875" style="14" hidden="1" customWidth="1"/>
    <col min="61" max="61" width="11.5546875" style="14" customWidth="1"/>
    <col min="62" max="62" width="14.6640625" style="14" customWidth="1"/>
    <col min="63" max="63" width="86.6640625" style="14" customWidth="1"/>
    <col min="64" max="64" width="8.88671875" style="14"/>
    <col min="65" max="65" width="11.5546875" style="14" bestFit="1" customWidth="1"/>
    <col min="66" max="16384" width="8.88671875" style="14"/>
  </cols>
  <sheetData>
    <row r="1" spans="1:65" x14ac:dyDescent="0.3">
      <c r="A1" s="14" t="s">
        <v>35</v>
      </c>
    </row>
    <row r="2" spans="1:65" x14ac:dyDescent="0.3">
      <c r="A2" s="14" t="s">
        <v>61</v>
      </c>
    </row>
    <row r="3" spans="1:65" ht="18" x14ac:dyDescent="0.35">
      <c r="B3" s="15" t="s">
        <v>60</v>
      </c>
    </row>
    <row r="5" spans="1:65" ht="15" thickBot="1" x14ac:dyDescent="0.35"/>
    <row r="6" spans="1:65" ht="24.75" customHeight="1" x14ac:dyDescent="0.3">
      <c r="A6" s="83" t="s">
        <v>8</v>
      </c>
      <c r="B6" s="85" t="s">
        <v>9</v>
      </c>
      <c r="C6" s="85" t="s">
        <v>10</v>
      </c>
      <c r="D6" s="87"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40" t="s">
        <v>16</v>
      </c>
      <c r="BE6" s="40" t="s">
        <v>19</v>
      </c>
      <c r="BF6" s="40" t="s">
        <v>20</v>
      </c>
      <c r="BG6" s="107" t="s">
        <v>24</v>
      </c>
      <c r="BH6" s="21"/>
      <c r="BI6" s="109" t="s">
        <v>25</v>
      </c>
      <c r="BJ6" s="111" t="s">
        <v>26</v>
      </c>
      <c r="BK6" s="100" t="s">
        <v>27</v>
      </c>
    </row>
    <row r="7" spans="1:65" ht="52.5" customHeight="1" x14ac:dyDescent="0.3">
      <c r="A7" s="84"/>
      <c r="B7" s="86"/>
      <c r="C7" s="86"/>
      <c r="D7" s="88"/>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24" t="s">
        <v>47</v>
      </c>
      <c r="BE7" s="24" t="s">
        <v>47</v>
      </c>
      <c r="BF7" s="24" t="s">
        <v>59</v>
      </c>
      <c r="BG7" s="108"/>
      <c r="BH7" s="25" t="s">
        <v>34</v>
      </c>
      <c r="BI7" s="110"/>
      <c r="BJ7" s="112"/>
      <c r="BK7" s="101"/>
    </row>
    <row r="8" spans="1:65" ht="396" customHeight="1" x14ac:dyDescent="0.3">
      <c r="A8" s="89">
        <v>118</v>
      </c>
      <c r="B8" s="92" t="s">
        <v>0</v>
      </c>
      <c r="C8" s="95" t="s">
        <v>1</v>
      </c>
      <c r="D8" s="98" t="s">
        <v>37</v>
      </c>
      <c r="E8" s="102">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52"/>
      <c r="BD8" s="52"/>
      <c r="BE8" s="52"/>
      <c r="BF8" s="26"/>
      <c r="BG8" s="53">
        <v>720000</v>
      </c>
      <c r="BH8" s="47"/>
      <c r="BI8" s="26">
        <v>18</v>
      </c>
      <c r="BJ8" s="27">
        <f>180000+315000+225000+90000</f>
        <v>810000</v>
      </c>
      <c r="BK8" s="12" t="s">
        <v>54</v>
      </c>
    </row>
    <row r="9" spans="1:65" ht="213.75" customHeight="1" x14ac:dyDescent="0.3">
      <c r="A9" s="90"/>
      <c r="B9" s="93"/>
      <c r="C9" s="96"/>
      <c r="D9" s="99"/>
      <c r="E9" s="103"/>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3"/>
      <c r="BD9" s="43"/>
      <c r="BE9" s="43"/>
      <c r="BF9" s="41"/>
      <c r="BG9" s="53">
        <v>98494</v>
      </c>
      <c r="BH9" s="47"/>
      <c r="BI9" s="26">
        <v>1</v>
      </c>
      <c r="BJ9" s="27">
        <v>99935</v>
      </c>
      <c r="BK9" s="48" t="s">
        <v>44</v>
      </c>
    </row>
    <row r="10" spans="1:65" ht="255" customHeight="1" x14ac:dyDescent="0.3">
      <c r="A10" s="90"/>
      <c r="B10" s="93"/>
      <c r="C10" s="96"/>
      <c r="D10" s="99"/>
      <c r="E10" s="103"/>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43"/>
      <c r="BE10" s="43"/>
      <c r="BF10" s="43"/>
      <c r="BG10" s="53">
        <v>277888</v>
      </c>
      <c r="BH10" s="47"/>
      <c r="BI10" s="48">
        <v>3</v>
      </c>
      <c r="BJ10" s="49">
        <f>100472+181064</f>
        <v>281536</v>
      </c>
      <c r="BK10" s="12" t="s">
        <v>48</v>
      </c>
    </row>
    <row r="11" spans="1:65" ht="369.75" customHeight="1" x14ac:dyDescent="0.3">
      <c r="A11" s="90"/>
      <c r="B11" s="93"/>
      <c r="C11" s="96"/>
      <c r="D11" s="99"/>
      <c r="E11" s="103"/>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C11" s="80"/>
      <c r="BD11" s="43"/>
      <c r="BE11" s="43"/>
      <c r="BF11" s="28"/>
      <c r="BG11" s="53">
        <v>510422.16</v>
      </c>
      <c r="BH11" s="47"/>
      <c r="BI11" s="48">
        <f>7+1+2+3</f>
        <v>13</v>
      </c>
      <c r="BJ11" s="49">
        <f>260325+44004+110406+136279</f>
        <v>551014</v>
      </c>
      <c r="BK11" s="12" t="s">
        <v>55</v>
      </c>
      <c r="BM11" s="29"/>
    </row>
    <row r="12" spans="1:65" ht="388.5" customHeight="1" x14ac:dyDescent="0.3">
      <c r="A12" s="91"/>
      <c r="B12" s="94"/>
      <c r="C12" s="97"/>
      <c r="D12" s="99"/>
      <c r="E12" s="104"/>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4" t="s">
        <v>46</v>
      </c>
      <c r="BE12" s="43">
        <v>100000</v>
      </c>
      <c r="BF12" s="54" t="s">
        <v>46</v>
      </c>
      <c r="BG12" s="53">
        <v>150000</v>
      </c>
      <c r="BH12" s="47"/>
      <c r="BI12" s="50">
        <v>5</v>
      </c>
      <c r="BJ12" s="51">
        <v>245357</v>
      </c>
      <c r="BK12" s="79" t="s">
        <v>57</v>
      </c>
    </row>
    <row r="13" spans="1:65"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39"/>
      <c r="BD13" s="39"/>
      <c r="BE13" s="39"/>
      <c r="BF13" s="44"/>
      <c r="BG13" s="45">
        <f>SUM(BG8:BG12)</f>
        <v>1756804.16</v>
      </c>
      <c r="BH13" s="42">
        <f>SUM(BH8:BH12)</f>
        <v>0</v>
      </c>
      <c r="BI13" s="46">
        <f>SUM(BI8:BI12)</f>
        <v>40</v>
      </c>
      <c r="BJ13" s="42">
        <f>SUM(BJ8:BJ12)</f>
        <v>1987842</v>
      </c>
      <c r="BK13" s="28"/>
    </row>
    <row r="15" spans="1:65" x14ac:dyDescent="0.3">
      <c r="N15" s="38" t="s">
        <v>38</v>
      </c>
      <c r="Q15" s="14" t="s">
        <v>39</v>
      </c>
    </row>
    <row r="16" spans="1:65" x14ac:dyDescent="0.3">
      <c r="F16" s="105" t="s">
        <v>40</v>
      </c>
      <c r="G16" s="106"/>
      <c r="H16" s="106"/>
      <c r="I16" s="106"/>
      <c r="J16" s="106"/>
      <c r="K16" s="106"/>
      <c r="L16" s="106"/>
      <c r="M16" s="106"/>
      <c r="N16" s="106"/>
      <c r="BJ16" s="28"/>
    </row>
    <row r="17" spans="28:28" x14ac:dyDescent="0.3">
      <c r="AB17" s="29"/>
    </row>
  </sheetData>
  <mergeCells count="14">
    <mergeCell ref="BK6:BK7"/>
    <mergeCell ref="E8:E12"/>
    <mergeCell ref="F16:N16"/>
    <mergeCell ref="BG6:BG7"/>
    <mergeCell ref="BI6:BI7"/>
    <mergeCell ref="BJ6:BJ7"/>
    <mergeCell ref="A6:A7"/>
    <mergeCell ref="B6:B7"/>
    <mergeCell ref="C6:C7"/>
    <mergeCell ref="D6:D7"/>
    <mergeCell ref="A8:A12"/>
    <mergeCell ref="B8:B12"/>
    <mergeCell ref="C8:C12"/>
    <mergeCell ref="D8:D12"/>
  </mergeCells>
  <conditionalFormatting sqref="BH6:BH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H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H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H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H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H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5" right="0.25" top="0.75" bottom="0.75" header="0.3" footer="0.3"/>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BH6:BH7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BH8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BH9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BH10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BH11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BH12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workbookViewId="0">
      <selection activeCell="A3" sqref="A3:U3"/>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4" t="s">
        <v>35</v>
      </c>
      <c r="B1" s="114"/>
      <c r="C1" s="114"/>
      <c r="D1" s="114"/>
      <c r="E1" s="114"/>
      <c r="F1" s="114"/>
      <c r="G1" s="114"/>
      <c r="H1" s="114"/>
      <c r="I1" s="114"/>
      <c r="J1" s="114"/>
      <c r="K1" s="114"/>
      <c r="L1" s="114"/>
      <c r="M1" s="114"/>
      <c r="N1" s="114"/>
      <c r="O1" s="114"/>
      <c r="P1" s="114"/>
      <c r="Q1" s="114"/>
    </row>
    <row r="2" spans="1:21" x14ac:dyDescent="0.3">
      <c r="A2" s="115" t="s">
        <v>62</v>
      </c>
      <c r="B2" s="115"/>
      <c r="C2" s="115"/>
      <c r="D2" s="115"/>
      <c r="E2" s="115"/>
      <c r="F2" s="115"/>
      <c r="G2" s="115"/>
      <c r="H2" s="115"/>
      <c r="I2" s="115"/>
      <c r="J2" s="115"/>
      <c r="K2" s="115"/>
      <c r="L2" s="115"/>
      <c r="M2" s="115"/>
      <c r="N2" s="115"/>
      <c r="O2" s="115"/>
      <c r="P2" s="115"/>
    </row>
    <row r="3" spans="1:21" ht="36.75" customHeight="1" x14ac:dyDescent="0.3">
      <c r="A3" s="116" t="s">
        <v>56</v>
      </c>
      <c r="B3" s="116"/>
      <c r="C3" s="116"/>
      <c r="D3" s="116"/>
      <c r="E3" s="116"/>
      <c r="F3" s="116"/>
      <c r="G3" s="116"/>
      <c r="H3" s="116"/>
      <c r="I3" s="116"/>
      <c r="J3" s="116"/>
      <c r="K3" s="116"/>
      <c r="L3" s="116"/>
      <c r="M3" s="116"/>
      <c r="N3" s="116"/>
      <c r="O3" s="116"/>
      <c r="P3" s="116"/>
      <c r="Q3" s="116"/>
      <c r="R3" s="116"/>
      <c r="S3" s="116"/>
      <c r="T3" s="116"/>
      <c r="U3" s="116"/>
    </row>
    <row r="5" spans="1:21" ht="15" thickBot="1" x14ac:dyDescent="0.35"/>
    <row r="6" spans="1:21" ht="28.8" x14ac:dyDescent="0.3">
      <c r="A6" s="117" t="s">
        <v>53</v>
      </c>
      <c r="B6" s="119" t="s">
        <v>9</v>
      </c>
      <c r="C6" s="119" t="s">
        <v>10</v>
      </c>
      <c r="D6" s="121" t="s">
        <v>11</v>
      </c>
      <c r="E6" s="123" t="s">
        <v>49</v>
      </c>
      <c r="F6" s="123" t="s">
        <v>29</v>
      </c>
      <c r="G6" s="76" t="s">
        <v>12</v>
      </c>
      <c r="H6" s="77" t="s">
        <v>13</v>
      </c>
      <c r="I6" s="77" t="s">
        <v>14</v>
      </c>
      <c r="J6" s="77" t="s">
        <v>15</v>
      </c>
      <c r="K6" s="77" t="s">
        <v>16</v>
      </c>
      <c r="L6" s="77" t="s">
        <v>17</v>
      </c>
      <c r="M6" s="77" t="s">
        <v>18</v>
      </c>
      <c r="N6" s="76" t="s">
        <v>19</v>
      </c>
      <c r="O6" s="76" t="s">
        <v>20</v>
      </c>
      <c r="P6" s="76" t="s">
        <v>21</v>
      </c>
      <c r="Q6" s="125" t="s">
        <v>50</v>
      </c>
      <c r="R6" s="127" t="s">
        <v>34</v>
      </c>
      <c r="S6" s="129" t="s">
        <v>51</v>
      </c>
      <c r="T6" s="131" t="s">
        <v>52</v>
      </c>
      <c r="U6" s="100" t="s">
        <v>27</v>
      </c>
    </row>
    <row r="7" spans="1:21" ht="57.6" x14ac:dyDescent="0.3">
      <c r="A7" s="118"/>
      <c r="B7" s="120"/>
      <c r="C7" s="120"/>
      <c r="D7" s="122"/>
      <c r="E7" s="124"/>
      <c r="F7" s="124"/>
      <c r="G7" s="78" t="s">
        <v>30</v>
      </c>
      <c r="H7" s="78" t="s">
        <v>30</v>
      </c>
      <c r="I7" s="78" t="s">
        <v>31</v>
      </c>
      <c r="J7" s="78" t="s">
        <v>31</v>
      </c>
      <c r="K7" s="78" t="s">
        <v>31</v>
      </c>
      <c r="L7" s="78" t="s">
        <v>31</v>
      </c>
      <c r="M7" s="78" t="s">
        <v>31</v>
      </c>
      <c r="N7" s="78" t="s">
        <v>45</v>
      </c>
      <c r="O7" s="78" t="s">
        <v>47</v>
      </c>
      <c r="P7" s="78" t="s">
        <v>47</v>
      </c>
      <c r="Q7" s="126"/>
      <c r="R7" s="128"/>
      <c r="S7" s="130"/>
      <c r="T7" s="132"/>
      <c r="U7" s="101"/>
    </row>
    <row r="8" spans="1:21" ht="173.25" customHeight="1" x14ac:dyDescent="0.3">
      <c r="A8" s="58">
        <v>118</v>
      </c>
      <c r="B8" s="59" t="s">
        <v>0</v>
      </c>
      <c r="C8" s="56" t="s">
        <v>1</v>
      </c>
      <c r="D8" s="55" t="s">
        <v>37</v>
      </c>
      <c r="E8" s="60">
        <f>Q9</f>
        <v>87276.65</v>
      </c>
      <c r="F8" s="59" t="s">
        <v>4</v>
      </c>
      <c r="G8" s="3"/>
      <c r="H8" s="3"/>
      <c r="I8" s="3"/>
      <c r="J8" s="3"/>
      <c r="K8" s="3"/>
      <c r="L8" s="3"/>
      <c r="M8" s="3"/>
      <c r="N8" s="61"/>
      <c r="P8" s="75">
        <v>87276.65</v>
      </c>
      <c r="Q8" s="75">
        <v>87276.65</v>
      </c>
      <c r="R8" s="62"/>
      <c r="S8" s="48">
        <v>1</v>
      </c>
      <c r="T8" s="49">
        <v>87276</v>
      </c>
      <c r="U8" s="12" t="s">
        <v>58</v>
      </c>
    </row>
    <row r="9" spans="1:21" ht="15" thickBot="1" x14ac:dyDescent="0.35">
      <c r="A9" s="63"/>
      <c r="B9" s="64" t="s">
        <v>7</v>
      </c>
      <c r="C9" s="65"/>
      <c r="D9" s="66"/>
      <c r="E9" s="67"/>
      <c r="F9" s="68"/>
      <c r="G9" s="69"/>
      <c r="H9" s="69"/>
      <c r="I9" s="69"/>
      <c r="J9" s="69"/>
      <c r="K9" s="69"/>
      <c r="L9" s="69"/>
      <c r="M9" s="69"/>
      <c r="N9" s="70"/>
      <c r="O9" s="70"/>
      <c r="P9" s="71"/>
      <c r="Q9" s="72">
        <f>SUM(Q8:Q8)</f>
        <v>87276.65</v>
      </c>
      <c r="R9" s="73">
        <f>SUM(R8:R8)</f>
        <v>0</v>
      </c>
      <c r="S9" s="81">
        <f>SUM(S8:S8)</f>
        <v>1</v>
      </c>
      <c r="T9" s="82">
        <f>SUM(T8:T8)</f>
        <v>87276</v>
      </c>
      <c r="U9" s="74"/>
    </row>
    <row r="12" spans="1:21" x14ac:dyDescent="0.3">
      <c r="F12" s="105" t="s">
        <v>40</v>
      </c>
      <c r="G12" s="113"/>
      <c r="H12" s="113"/>
      <c r="I12" s="113"/>
      <c r="J12" s="113"/>
      <c r="K12" s="113"/>
      <c r="L12" s="113"/>
      <c r="M12" s="113"/>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2023-08-02T05:40:16Z</cp:lastPrinted>
  <dcterms:created xsi:type="dcterms:W3CDTF">2019-01-07T10:29:21Z</dcterms:created>
  <dcterms:modified xsi:type="dcterms:W3CDTF">2024-01-08T11:54:36Z</dcterms:modified>
</cp:coreProperties>
</file>